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20" windowHeight="4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'Sheet1'!$A$1:$G$52</definedName>
  </definedNames>
  <calcPr fullCalcOnLoad="1"/>
</workbook>
</file>

<file path=xl/sharedStrings.xml><?xml version="1.0" encoding="utf-8"?>
<sst xmlns="http://schemas.openxmlformats.org/spreadsheetml/2006/main" count="58" uniqueCount="45">
  <si>
    <t xml:space="preserve"> </t>
  </si>
  <si>
    <t>Taxes:</t>
  </si>
  <si>
    <t xml:space="preserve">  Ad Valorem Taxes</t>
  </si>
  <si>
    <t>Millage Per $1000</t>
  </si>
  <si>
    <t xml:space="preserve">  Sales and Use Taxes</t>
  </si>
  <si>
    <t>Intergovernmental Revenue</t>
  </si>
  <si>
    <t>Licenses and Permits</t>
  </si>
  <si>
    <t>Fines and Forfeitures</t>
  </si>
  <si>
    <t>Franchise Fees</t>
  </si>
  <si>
    <t>Interest Earned/Other</t>
  </si>
  <si>
    <t>Water Department</t>
  </si>
  <si>
    <t>Sewer Department</t>
  </si>
  <si>
    <t>EXPENDITURES/EXPENSES</t>
  </si>
  <si>
    <t>General Government</t>
  </si>
  <si>
    <t>Fire Department</t>
  </si>
  <si>
    <t>Police Department</t>
  </si>
  <si>
    <t>Natural Gas Department</t>
  </si>
  <si>
    <t>Sanitation Department</t>
  </si>
  <si>
    <t>Warehouse Department</t>
  </si>
  <si>
    <t>TOTAL APPROPRIATED EXPENDITURES</t>
  </si>
  <si>
    <t xml:space="preserve"> AND RESERVES</t>
  </si>
  <si>
    <t>CASH BALANCE BROUGHT FORWARD</t>
  </si>
  <si>
    <t>ESTIMATED REVENUES:</t>
  </si>
  <si>
    <t>TOTAL REVENUES AND OTHER</t>
  </si>
  <si>
    <t xml:space="preserve">  FINANCING SOURCES</t>
  </si>
  <si>
    <t>TOTAL ESTIMATED REVENUES AND</t>
  </si>
  <si>
    <t xml:space="preserve">  BALANCES</t>
  </si>
  <si>
    <t>FUND</t>
  </si>
  <si>
    <t>GENERAL</t>
  </si>
  <si>
    <t>TOTAL</t>
  </si>
  <si>
    <t>BUDGET</t>
  </si>
  <si>
    <t>Debt Services</t>
  </si>
  <si>
    <t>BUDGET SUMMARY</t>
  </si>
  <si>
    <t xml:space="preserve">THE TENTATIVE, ADOPTED, AND/OR FINAL BUDGETS ARE ON FILE IN THE OFFICE OF THE ABOVE MENTIONED TAXING AUTHORITY </t>
  </si>
  <si>
    <t>AS A PUBLIC RECORD.</t>
  </si>
  <si>
    <t>TOTAL EXPENDITURES/EXPENSES</t>
  </si>
  <si>
    <t>Reserves</t>
  </si>
  <si>
    <t>Transfers to General Fund</t>
  </si>
  <si>
    <t xml:space="preserve">Superfund </t>
  </si>
  <si>
    <t>Charge for Services</t>
  </si>
  <si>
    <t>Federal and State Grants</t>
  </si>
  <si>
    <t>Community Development Department</t>
  </si>
  <si>
    <t>Public Works</t>
  </si>
  <si>
    <t>ENTERPRISE</t>
  </si>
  <si>
    <t xml:space="preserve">               CITY OF MADISON - FISCAL YEAR 2020-2021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</si>
</sst>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4" fontId="0" fillId="0" borderId="0" xfId="44" applyFont="1" applyAlignment="1">
      <alignment/>
    </xf>
    <xf numFmtId="44" fontId="0" fillId="0" borderId="0" xfId="0" applyNumberFormat="1" applyFont="1" applyAlignment="1">
      <alignment/>
    </xf>
    <xf numFmtId="44" fontId="0" fillId="0" borderId="11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0" fillId="0" borderId="0" xfId="44" applyFont="1" applyBorder="1" applyAlignment="1">
      <alignment/>
    </xf>
    <xf numFmtId="165" fontId="2" fillId="0" borderId="0" xfId="0" applyNumberFormat="1" applyFont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44" fontId="0" fillId="0" borderId="0" xfId="44" applyFont="1" applyFill="1" applyBorder="1" applyAlignment="1">
      <alignment/>
    </xf>
    <xf numFmtId="44" fontId="0" fillId="0" borderId="0" xfId="0" applyNumberFormat="1" applyFont="1" applyBorder="1" applyAlignment="1">
      <alignment/>
    </xf>
    <xf numFmtId="44" fontId="0" fillId="0" borderId="0" xfId="0" applyNumberFormat="1" applyAlignment="1">
      <alignment/>
    </xf>
    <xf numFmtId="44" fontId="0" fillId="0" borderId="10" xfId="0" applyNumberFormat="1" applyFont="1" applyBorder="1" applyAlignment="1">
      <alignment/>
    </xf>
    <xf numFmtId="44" fontId="0" fillId="0" borderId="10" xfId="57" applyNumberFormat="1" applyFont="1" applyBorder="1" applyAlignment="1">
      <alignment/>
    </xf>
    <xf numFmtId="0" fontId="0" fillId="33" borderId="0" xfId="0" applyFont="1" applyFill="1" applyBorder="1" applyAlignment="1">
      <alignment/>
    </xf>
    <xf numFmtId="44" fontId="0" fillId="33" borderId="0" xfId="44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13.8515625" style="0" customWidth="1"/>
    <col min="4" max="4" width="18.00390625" style="0" customWidth="1"/>
    <col min="5" max="5" width="19.00390625" style="0" customWidth="1"/>
    <col min="7" max="7" width="4.8515625" style="0" customWidth="1"/>
    <col min="10" max="10" width="14.00390625" style="0" bestFit="1" customWidth="1"/>
  </cols>
  <sheetData>
    <row r="1" ht="12.75">
      <c r="D1" s="2" t="s">
        <v>32</v>
      </c>
    </row>
    <row r="2" ht="12.75">
      <c r="C2" s="2" t="s">
        <v>44</v>
      </c>
    </row>
    <row r="3" ht="12.75">
      <c r="D3" s="2" t="s">
        <v>0</v>
      </c>
    </row>
    <row r="4" spans="1:6" ht="12.75">
      <c r="A4" s="4"/>
      <c r="B4" s="4"/>
      <c r="C4" s="8" t="s">
        <v>28</v>
      </c>
      <c r="D4" s="8" t="s">
        <v>43</v>
      </c>
      <c r="E4" s="9" t="s">
        <v>29</v>
      </c>
      <c r="F4" s="1"/>
    </row>
    <row r="5" spans="1:5" ht="12.75">
      <c r="A5" s="4"/>
      <c r="B5" s="4"/>
      <c r="C5" s="9" t="s">
        <v>27</v>
      </c>
      <c r="D5" s="9" t="s">
        <v>27</v>
      </c>
      <c r="E5" s="9" t="s">
        <v>30</v>
      </c>
    </row>
    <row r="6" spans="1:5" ht="12.75">
      <c r="A6" s="3" t="s">
        <v>21</v>
      </c>
      <c r="B6" s="4"/>
      <c r="C6" s="15">
        <v>45650</v>
      </c>
      <c r="D6" s="15">
        <v>995685</v>
      </c>
      <c r="E6" s="15">
        <f>SUM(C6:D6)</f>
        <v>1041335</v>
      </c>
    </row>
    <row r="7" spans="1:5" ht="12.75">
      <c r="A7" s="4"/>
      <c r="B7" s="4"/>
      <c r="C7" s="17"/>
      <c r="D7" s="17"/>
      <c r="E7" s="10" t="s">
        <v>0</v>
      </c>
    </row>
    <row r="8" spans="1:5" ht="12.75">
      <c r="A8" s="3" t="s">
        <v>22</v>
      </c>
      <c r="B8" s="4"/>
      <c r="C8" s="17"/>
      <c r="D8" s="17"/>
      <c r="E8" s="10" t="s">
        <v>0</v>
      </c>
    </row>
    <row r="9" spans="1:5" ht="12.75">
      <c r="A9" s="4" t="s">
        <v>1</v>
      </c>
      <c r="B9" s="5" t="s">
        <v>3</v>
      </c>
      <c r="C9" s="15"/>
      <c r="D9" s="17"/>
      <c r="E9" s="10" t="s">
        <v>0</v>
      </c>
    </row>
    <row r="10" spans="1:5" ht="12.75">
      <c r="A10" s="4" t="s">
        <v>2</v>
      </c>
      <c r="B10" s="16">
        <v>7</v>
      </c>
      <c r="C10" s="25">
        <v>615360</v>
      </c>
      <c r="D10" s="17"/>
      <c r="E10" s="15">
        <f aca="true" t="shared" si="0" ref="E10:E18">SUM(C10:D10)</f>
        <v>615360</v>
      </c>
    </row>
    <row r="11" spans="1:5" ht="12.75">
      <c r="A11" s="4" t="s">
        <v>4</v>
      </c>
      <c r="B11" s="4"/>
      <c r="C11" s="25">
        <v>675990</v>
      </c>
      <c r="D11" s="17"/>
      <c r="E11" s="15">
        <f t="shared" si="0"/>
        <v>675990</v>
      </c>
    </row>
    <row r="12" spans="1:5" ht="12.75">
      <c r="A12" s="4" t="s">
        <v>39</v>
      </c>
      <c r="B12" s="4" t="s">
        <v>0</v>
      </c>
      <c r="C12" s="25">
        <v>104720</v>
      </c>
      <c r="D12" s="15">
        <v>4764640</v>
      </c>
      <c r="E12" s="20">
        <f t="shared" si="0"/>
        <v>4869360</v>
      </c>
    </row>
    <row r="13" spans="1:5" ht="12.75">
      <c r="A13" s="4" t="s">
        <v>5</v>
      </c>
      <c r="B13" s="4"/>
      <c r="C13" s="25">
        <v>1261745</v>
      </c>
      <c r="D13" s="15"/>
      <c r="E13" s="20">
        <f t="shared" si="0"/>
        <v>1261745</v>
      </c>
    </row>
    <row r="14" spans="1:5" ht="12.75">
      <c r="A14" s="4" t="s">
        <v>6</v>
      </c>
      <c r="B14" s="4"/>
      <c r="C14" s="25">
        <v>82300</v>
      </c>
      <c r="D14" s="15"/>
      <c r="E14" s="20">
        <f t="shared" si="0"/>
        <v>82300</v>
      </c>
    </row>
    <row r="15" spans="1:5" ht="12.75">
      <c r="A15" s="4" t="s">
        <v>7</v>
      </c>
      <c r="B15" s="4"/>
      <c r="C15" s="25">
        <v>6275</v>
      </c>
      <c r="D15" s="15"/>
      <c r="E15" s="20">
        <f t="shared" si="0"/>
        <v>6275</v>
      </c>
    </row>
    <row r="16" spans="1:5" ht="12.75">
      <c r="A16" s="4" t="s">
        <v>8</v>
      </c>
      <c r="B16" s="4"/>
      <c r="C16" s="25">
        <v>756765</v>
      </c>
      <c r="D16" s="15"/>
      <c r="E16" s="20">
        <f t="shared" si="0"/>
        <v>756765</v>
      </c>
    </row>
    <row r="17" spans="1:5" ht="12.75">
      <c r="A17" s="4" t="s">
        <v>40</v>
      </c>
      <c r="B17" s="4"/>
      <c r="C17" s="25">
        <v>1633675</v>
      </c>
      <c r="D17" s="15">
        <v>469000</v>
      </c>
      <c r="E17" s="20">
        <f t="shared" si="0"/>
        <v>2102675</v>
      </c>
    </row>
    <row r="18" spans="1:10" ht="12.75">
      <c r="A18" s="4" t="s">
        <v>9</v>
      </c>
      <c r="B18" s="4"/>
      <c r="C18" s="25">
        <v>176070</v>
      </c>
      <c r="D18" s="15">
        <v>5800</v>
      </c>
      <c r="E18" s="20">
        <f t="shared" si="0"/>
        <v>181870</v>
      </c>
      <c r="J18" s="21" t="s">
        <v>0</v>
      </c>
    </row>
    <row r="19" spans="1:5" ht="12.75">
      <c r="A19" s="4" t="s">
        <v>0</v>
      </c>
      <c r="B19" s="4"/>
      <c r="C19" s="24"/>
      <c r="D19" s="17"/>
      <c r="E19" s="17"/>
    </row>
    <row r="20" spans="1:5" ht="12.75">
      <c r="A20" s="2" t="s">
        <v>23</v>
      </c>
      <c r="B20" s="4"/>
      <c r="C20" s="17"/>
      <c r="D20" s="17"/>
      <c r="E20" s="17"/>
    </row>
    <row r="21" spans="1:5" ht="12.75">
      <c r="A21" s="2" t="s">
        <v>24</v>
      </c>
      <c r="B21" s="6"/>
      <c r="C21" s="22">
        <f>SUM(C10:C18)</f>
        <v>5312900</v>
      </c>
      <c r="D21" s="23">
        <f>SUM(D12:D18)</f>
        <v>5239440</v>
      </c>
      <c r="E21" s="22">
        <f>SUM(E5:E18)</f>
        <v>11593675</v>
      </c>
    </row>
    <row r="22" spans="1:5" ht="12.75">
      <c r="A22" s="4" t="s">
        <v>0</v>
      </c>
      <c r="B22" s="4"/>
      <c r="C22" s="17"/>
      <c r="D22" s="17"/>
      <c r="E22" s="17"/>
    </row>
    <row r="23" spans="1:5" ht="12.75">
      <c r="A23" s="2" t="s">
        <v>25</v>
      </c>
      <c r="B23" s="4"/>
      <c r="C23" s="17"/>
      <c r="D23" s="17"/>
      <c r="E23" s="17"/>
    </row>
    <row r="24" spans="1:5" ht="13.5" thickBot="1">
      <c r="A24" s="2" t="s">
        <v>26</v>
      </c>
      <c r="B24" s="7"/>
      <c r="C24" s="12">
        <f>SUM(C21+C6)</f>
        <v>5358550</v>
      </c>
      <c r="D24" s="12">
        <f>SUM(D21+D6)</f>
        <v>6235125</v>
      </c>
      <c r="E24" s="12">
        <f>SUM(C24:D24)</f>
        <v>11593675</v>
      </c>
    </row>
    <row r="25" spans="1:5" ht="13.5" thickTop="1">
      <c r="A25" s="4" t="s">
        <v>0</v>
      </c>
      <c r="B25" s="4"/>
      <c r="C25" s="4"/>
      <c r="D25" s="4"/>
      <c r="E25" s="4"/>
    </row>
    <row r="26" spans="1:5" ht="12.75">
      <c r="A26" s="3" t="s">
        <v>12</v>
      </c>
      <c r="B26" s="4"/>
      <c r="C26" s="4"/>
      <c r="D26" s="4"/>
      <c r="E26" s="4"/>
    </row>
    <row r="27" spans="1:5" ht="12.75">
      <c r="A27" s="4" t="s">
        <v>13</v>
      </c>
      <c r="B27" s="18"/>
      <c r="C27" s="15">
        <v>441620</v>
      </c>
      <c r="D27" s="17"/>
      <c r="E27" s="20">
        <f>SUM(C27:D27)</f>
        <v>441620</v>
      </c>
    </row>
    <row r="28" spans="1:5" ht="12.75">
      <c r="A28" s="4" t="s">
        <v>14</v>
      </c>
      <c r="B28" s="18"/>
      <c r="C28" s="15">
        <v>1462400</v>
      </c>
      <c r="D28" s="17"/>
      <c r="E28" s="20">
        <f>SUM(C28:D28)</f>
        <v>1462400</v>
      </c>
    </row>
    <row r="29" spans="1:5" ht="12.75">
      <c r="A29" s="4" t="s">
        <v>15</v>
      </c>
      <c r="B29" s="18"/>
      <c r="C29" s="15">
        <v>1589520</v>
      </c>
      <c r="D29" s="17"/>
      <c r="E29" s="20">
        <f>SUM(C29:D29)</f>
        <v>1589520</v>
      </c>
    </row>
    <row r="30" spans="1:5" ht="12.75">
      <c r="A30" s="4" t="s">
        <v>42</v>
      </c>
      <c r="B30" s="18"/>
      <c r="C30" s="15">
        <v>1652465</v>
      </c>
      <c r="D30" s="17"/>
      <c r="E30" s="20">
        <f>SUM(C30:D30)</f>
        <v>1652465</v>
      </c>
    </row>
    <row r="31" spans="1:5" ht="12.75">
      <c r="A31" s="4" t="s">
        <v>41</v>
      </c>
      <c r="B31" s="18"/>
      <c r="C31" s="15">
        <v>205310</v>
      </c>
      <c r="D31" s="17"/>
      <c r="E31" s="20">
        <f>SUM(C31:D31)</f>
        <v>205310</v>
      </c>
    </row>
    <row r="32" spans="1:5" ht="12.75">
      <c r="A32" s="4" t="s">
        <v>10</v>
      </c>
      <c r="B32" s="17"/>
      <c r="C32" s="18"/>
      <c r="D32" s="25">
        <v>1428085</v>
      </c>
      <c r="E32" s="20">
        <f aca="true" t="shared" si="1" ref="E32:E38">SUM(B32:D32)</f>
        <v>1428085</v>
      </c>
    </row>
    <row r="33" spans="1:5" ht="12.75">
      <c r="A33" s="4" t="s">
        <v>11</v>
      </c>
      <c r="B33" s="17"/>
      <c r="C33" s="18"/>
      <c r="D33" s="25">
        <v>1415045</v>
      </c>
      <c r="E33" s="20">
        <f t="shared" si="1"/>
        <v>1415045</v>
      </c>
    </row>
    <row r="34" spans="1:5" ht="12.75">
      <c r="A34" s="4" t="s">
        <v>31</v>
      </c>
      <c r="B34" s="17"/>
      <c r="C34" s="19">
        <v>7235</v>
      </c>
      <c r="D34" s="25">
        <v>243395</v>
      </c>
      <c r="E34" s="20">
        <f t="shared" si="1"/>
        <v>250630</v>
      </c>
    </row>
    <row r="35" spans="1:5" ht="12.75">
      <c r="A35" s="4" t="s">
        <v>16</v>
      </c>
      <c r="B35" s="17"/>
      <c r="C35" s="17"/>
      <c r="D35" s="25">
        <v>1036605</v>
      </c>
      <c r="E35" s="20">
        <f t="shared" si="1"/>
        <v>1036605</v>
      </c>
    </row>
    <row r="36" spans="1:5" ht="12.75">
      <c r="A36" s="4" t="s">
        <v>17</v>
      </c>
      <c r="B36" s="17"/>
      <c r="C36" s="17"/>
      <c r="D36" s="25">
        <v>536500</v>
      </c>
      <c r="E36" s="20">
        <f t="shared" si="1"/>
        <v>536500</v>
      </c>
    </row>
    <row r="37" spans="1:5" ht="12.75">
      <c r="A37" s="4" t="s">
        <v>38</v>
      </c>
      <c r="B37" s="17"/>
      <c r="C37" s="17"/>
      <c r="D37" s="25">
        <v>155000</v>
      </c>
      <c r="E37" s="20">
        <f t="shared" si="1"/>
        <v>155000</v>
      </c>
    </row>
    <row r="38" spans="1:5" ht="12.75">
      <c r="A38" s="4" t="s">
        <v>18</v>
      </c>
      <c r="B38" s="17"/>
      <c r="C38" s="17"/>
      <c r="D38" s="25">
        <v>158750</v>
      </c>
      <c r="E38" s="20">
        <f t="shared" si="1"/>
        <v>158750</v>
      </c>
    </row>
    <row r="39" spans="1:5" ht="12.75">
      <c r="A39" s="4" t="s">
        <v>37</v>
      </c>
      <c r="B39" s="17"/>
      <c r="C39" s="15"/>
      <c r="D39" s="25">
        <v>1261745</v>
      </c>
      <c r="E39" s="20">
        <f>SUM(D39)</f>
        <v>1261745</v>
      </c>
    </row>
    <row r="40" spans="1:5" ht="12.75">
      <c r="A40" s="4"/>
      <c r="B40" s="4"/>
      <c r="C40" s="17"/>
      <c r="D40" s="25"/>
      <c r="E40" s="17"/>
    </row>
    <row r="41" spans="1:5" ht="12.75">
      <c r="A41" s="2" t="s">
        <v>35</v>
      </c>
      <c r="B41" s="4"/>
      <c r="C41" s="20">
        <f>SUM(C27:C40)</f>
        <v>5358550</v>
      </c>
      <c r="D41" s="15">
        <f>SUM(D32:D39)</f>
        <v>6235125</v>
      </c>
      <c r="E41" s="20">
        <f>SUM(C41:D41)</f>
        <v>11593675</v>
      </c>
    </row>
    <row r="42" spans="1:5" ht="12.75">
      <c r="A42" s="2"/>
      <c r="B42" s="4"/>
      <c r="C42" s="4"/>
      <c r="D42" s="10"/>
      <c r="E42" s="4"/>
    </row>
    <row r="43" spans="1:5" ht="12.75">
      <c r="A43" s="4" t="s">
        <v>36</v>
      </c>
      <c r="B43" s="4" t="s">
        <v>0</v>
      </c>
      <c r="C43" s="13">
        <v>0</v>
      </c>
      <c r="D43" s="14">
        <v>0</v>
      </c>
      <c r="E43" s="13">
        <v>0</v>
      </c>
    </row>
    <row r="44" spans="1:5" ht="12.75">
      <c r="A44" s="4"/>
      <c r="B44" s="4"/>
      <c r="C44" s="4"/>
      <c r="D44" s="4"/>
      <c r="E44" s="4"/>
    </row>
    <row r="45" spans="1:5" ht="12.75">
      <c r="A45" s="2" t="s">
        <v>19</v>
      </c>
      <c r="B45" s="4"/>
      <c r="C45" s="4"/>
      <c r="D45" s="4"/>
      <c r="E45" s="11" t="s">
        <v>0</v>
      </c>
    </row>
    <row r="46" spans="1:5" ht="13.5" thickBot="1">
      <c r="A46" s="2" t="s">
        <v>20</v>
      </c>
      <c r="B46" s="12" t="s">
        <v>0</v>
      </c>
      <c r="C46" s="12">
        <f>SUM(C27:C34)</f>
        <v>5358550</v>
      </c>
      <c r="D46" s="12">
        <f>SUM(D32:D40)</f>
        <v>6235125</v>
      </c>
      <c r="E46" s="12">
        <f>SUM(B46:D46)</f>
        <v>11593675</v>
      </c>
    </row>
    <row r="47" spans="1:5" ht="13.5" thickTop="1">
      <c r="A47" s="4" t="s">
        <v>0</v>
      </c>
      <c r="B47" s="4"/>
      <c r="C47" s="4"/>
      <c r="D47" s="4"/>
      <c r="E47" s="4"/>
    </row>
    <row r="48" spans="1:5" ht="12.75">
      <c r="A48" s="4"/>
      <c r="B48" s="4"/>
      <c r="C48" s="4"/>
      <c r="D48" s="4"/>
      <c r="E48" s="4"/>
    </row>
    <row r="49" spans="1:5" ht="12.75">
      <c r="A49" s="4" t="s">
        <v>33</v>
      </c>
      <c r="B49" s="4"/>
      <c r="C49" s="4"/>
      <c r="D49" s="4"/>
      <c r="E49" s="4"/>
    </row>
    <row r="50" ht="12.75">
      <c r="A50" s="4" t="s">
        <v>34</v>
      </c>
    </row>
    <row r="51" ht="12.75">
      <c r="A51" s="1"/>
    </row>
    <row r="52" ht="12.75">
      <c r="A52" s="1"/>
    </row>
  </sheetData>
  <sheetProtection/>
  <printOptions/>
  <pageMargins left="0.75" right="0.75" top="1" bottom="1" header="0.5" footer="0.5"/>
  <pageSetup fitToHeight="1" fitToWidth="1" horizontalDpi="600" verticalDpi="600" orientation="landscape" scale="72" r:id="rId1"/>
  <colBreaks count="2" manualBreakCount="2">
    <brk id="5" max="51" man="1"/>
    <brk id="11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Ann</dc:creator>
  <cp:keywords/>
  <dc:description/>
  <cp:lastModifiedBy>Lee Anne</cp:lastModifiedBy>
  <cp:lastPrinted>2020-09-03T14:35:13Z</cp:lastPrinted>
  <dcterms:created xsi:type="dcterms:W3CDTF">1998-09-16T16:47:55Z</dcterms:created>
  <dcterms:modified xsi:type="dcterms:W3CDTF">2020-09-03T14:47:52Z</dcterms:modified>
  <cp:category/>
  <cp:version/>
  <cp:contentType/>
  <cp:contentStatus/>
</cp:coreProperties>
</file>